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Hope Center)\HopeCenter (ALL)\Projects\Real Price of College\Writing and Dissemination\Materials for Colleges\Technical guidance materials\"/>
    </mc:Choice>
  </mc:AlternateContent>
  <xr:revisionPtr revIDLastSave="0" documentId="13_ncr:1_{475AB982-E10F-432B-9394-826491B7947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pendents (Form A)" sheetId="1" r:id="rId1"/>
    <sheet name="Indep, no dependents (Form B)" sheetId="2" r:id="rId2"/>
    <sheet name="Indep, with dependents (Form C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D26" i="3"/>
  <c r="E23" i="3"/>
  <c r="D23" i="3"/>
  <c r="E22" i="3"/>
  <c r="D22" i="3"/>
  <c r="E21" i="3"/>
  <c r="D21" i="3"/>
  <c r="E16" i="3"/>
  <c r="D16" i="3"/>
  <c r="E15" i="3"/>
  <c r="D15" i="3"/>
  <c r="E14" i="3"/>
  <c r="D14" i="3"/>
  <c r="E13" i="3"/>
  <c r="D13" i="3"/>
  <c r="E12" i="3"/>
  <c r="D12" i="3"/>
  <c r="E11" i="3"/>
  <c r="D11" i="3"/>
  <c r="E8" i="3"/>
  <c r="D8" i="3"/>
  <c r="E6" i="3"/>
  <c r="E7" i="3" s="1"/>
  <c r="D6" i="3"/>
  <c r="D7" i="3" s="1"/>
  <c r="E4" i="3"/>
  <c r="D4" i="3"/>
  <c r="E3" i="3"/>
  <c r="D3" i="3"/>
  <c r="E28" i="2"/>
  <c r="D28" i="2"/>
  <c r="E25" i="2"/>
  <c r="D25" i="2"/>
  <c r="E24" i="2"/>
  <c r="D24" i="2"/>
  <c r="E23" i="2"/>
  <c r="D23" i="2"/>
  <c r="E16" i="2"/>
  <c r="D16" i="2"/>
  <c r="E15" i="2"/>
  <c r="D15" i="2"/>
  <c r="E14" i="2"/>
  <c r="D14" i="2"/>
  <c r="E13" i="2"/>
  <c r="D13" i="2"/>
  <c r="E12" i="2"/>
  <c r="D12" i="2"/>
  <c r="E11" i="2"/>
  <c r="D11" i="2"/>
  <c r="E8" i="2"/>
  <c r="D8" i="2"/>
  <c r="E6" i="2"/>
  <c r="E7" i="2" s="1"/>
  <c r="D6" i="2"/>
  <c r="D7" i="2" s="1"/>
  <c r="E4" i="2"/>
  <c r="D4" i="2"/>
  <c r="E3" i="2"/>
  <c r="D3" i="2"/>
  <c r="E57" i="1"/>
  <c r="D57" i="1"/>
  <c r="E56" i="1"/>
  <c r="D56" i="1"/>
  <c r="E55" i="1"/>
  <c r="E58" i="1" s="1"/>
  <c r="E60" i="1" s="1"/>
  <c r="D55" i="1"/>
  <c r="D58" i="1" s="1"/>
  <c r="D60" i="1" s="1"/>
  <c r="E46" i="1"/>
  <c r="D46" i="1"/>
  <c r="E45" i="1"/>
  <c r="D45" i="1"/>
  <c r="E44" i="1"/>
  <c r="D44" i="1"/>
  <c r="E41" i="1"/>
  <c r="D41" i="1"/>
  <c r="E39" i="1"/>
  <c r="E40" i="1" s="1"/>
  <c r="E42" i="1" s="1"/>
  <c r="D39" i="1"/>
  <c r="D40" i="1" s="1"/>
  <c r="D42" i="1" s="1"/>
  <c r="E37" i="1"/>
  <c r="D37" i="1"/>
  <c r="E36" i="1"/>
  <c r="D36" i="1"/>
  <c r="E34" i="1"/>
  <c r="D34" i="1"/>
  <c r="E26" i="1"/>
  <c r="D26" i="1"/>
  <c r="E21" i="1"/>
  <c r="D21" i="1"/>
  <c r="E23" i="1"/>
  <c r="D23" i="1"/>
  <c r="E22" i="1"/>
  <c r="D22" i="1"/>
  <c r="D25" i="1" s="1"/>
  <c r="D27" i="1" s="1"/>
  <c r="D29" i="1" s="1"/>
  <c r="E16" i="1"/>
  <c r="D16" i="1"/>
  <c r="E15" i="1"/>
  <c r="D15" i="1"/>
  <c r="D12" i="1"/>
  <c r="E12" i="1"/>
  <c r="D13" i="1"/>
  <c r="E13" i="1"/>
  <c r="D14" i="1"/>
  <c r="E14" i="1"/>
  <c r="E11" i="1"/>
  <c r="D11" i="1"/>
  <c r="E8" i="1"/>
  <c r="D8" i="1"/>
  <c r="E6" i="1"/>
  <c r="E7" i="1" s="1"/>
  <c r="D6" i="1"/>
  <c r="D7" i="1" s="1"/>
  <c r="D9" i="1" s="1"/>
  <c r="E4" i="1"/>
  <c r="D4" i="1"/>
  <c r="E3" i="1"/>
  <c r="D3" i="1"/>
  <c r="E25" i="1" l="1"/>
  <c r="E27" i="1" s="1"/>
  <c r="E29" i="1" s="1"/>
  <c r="E9" i="1"/>
  <c r="D9" i="3"/>
  <c r="D25" i="3"/>
  <c r="D27" i="3" s="1"/>
  <c r="D29" i="3" s="1"/>
  <c r="D17" i="1"/>
  <c r="D19" i="1" s="1"/>
  <c r="D31" i="1" s="1"/>
  <c r="D48" i="1" s="1"/>
  <c r="D49" i="1" s="1"/>
  <c r="D51" i="1" s="1"/>
  <c r="D53" i="1" s="1"/>
  <c r="D62" i="1" s="1"/>
  <c r="D9" i="2"/>
  <c r="E25" i="3"/>
  <c r="E27" i="3" s="1"/>
  <c r="E29" i="3" s="1"/>
  <c r="D17" i="3"/>
  <c r="E17" i="1"/>
  <c r="E19" i="1" s="1"/>
  <c r="E31" i="1" s="1"/>
  <c r="E48" i="1" s="1"/>
  <c r="E49" i="1" s="1"/>
  <c r="E51" i="1" s="1"/>
  <c r="E53" i="1" s="1"/>
  <c r="E62" i="1" s="1"/>
  <c r="D34" i="3"/>
  <c r="E17" i="3"/>
  <c r="E9" i="3"/>
  <c r="E34" i="3"/>
  <c r="E17" i="2"/>
  <c r="E9" i="2"/>
  <c r="E19" i="2" s="1"/>
  <c r="E21" i="2" s="1"/>
  <c r="E27" i="2"/>
  <c r="E29" i="2" s="1"/>
  <c r="E31" i="2" s="1"/>
  <c r="D27" i="2"/>
  <c r="D29" i="2" s="1"/>
  <c r="D31" i="2" s="1"/>
  <c r="D17" i="2"/>
  <c r="D19" i="3" l="1"/>
  <c r="D31" i="3" s="1"/>
  <c r="E33" i="2"/>
  <c r="E35" i="2" s="1"/>
  <c r="E19" i="3"/>
  <c r="E31" i="3" s="1"/>
  <c r="D19" i="2"/>
  <c r="D21" i="2" s="1"/>
  <c r="D33" i="2" s="1"/>
  <c r="D35" i="2" s="1"/>
</calcChain>
</file>

<file path=xl/sharedStrings.xml><?xml version="1.0" encoding="utf-8"?>
<sst xmlns="http://schemas.openxmlformats.org/spreadsheetml/2006/main" count="185" uniqueCount="87">
  <si>
    <t>Current EFC rules</t>
  </si>
  <si>
    <t>Allowing for negative EFC</t>
  </si>
  <si>
    <t>Line</t>
  </si>
  <si>
    <t>EFC Formula Guide description</t>
  </si>
  <si>
    <t>Parent adjusted gross income</t>
  </si>
  <si>
    <t>Notes</t>
  </si>
  <si>
    <t>Actual value</t>
  </si>
  <si>
    <t>This value should be allowed to be negative.</t>
  </si>
  <si>
    <t>Taxable income</t>
  </si>
  <si>
    <t>Choose line 1 if tax filer and line 2 if non-filer</t>
  </si>
  <si>
    <t>Untaxed income/benefits</t>
  </si>
  <si>
    <t>Taxable/untaxed income</t>
  </si>
  <si>
    <t>Additional financial information</t>
  </si>
  <si>
    <t>Total income</t>
  </si>
  <si>
    <t>Allowances against parents' income</t>
  </si>
  <si>
    <t>Income tax paid</t>
  </si>
  <si>
    <t>State and other tax allowance</t>
  </si>
  <si>
    <t>Calculate using Table A1</t>
  </si>
  <si>
    <t>Calculate using Table A2</t>
  </si>
  <si>
    <t>Income protection allowance</t>
  </si>
  <si>
    <t>Calculate using Table A3</t>
  </si>
  <si>
    <t>Calculate using description in line 13</t>
  </si>
  <si>
    <t>Employment expense allowance</t>
  </si>
  <si>
    <t>Total allowances</t>
  </si>
  <si>
    <t>Available income</t>
  </si>
  <si>
    <t>Parents' income from work</t>
  </si>
  <si>
    <t>Parents' contribution from assets</t>
  </si>
  <si>
    <t>Cash, savings, and checking</t>
  </si>
  <si>
    <t>Net worth of investments</t>
  </si>
  <si>
    <t>Net worth of business and/or investment farm</t>
  </si>
  <si>
    <t>Adjusted net worth of business/farm</t>
  </si>
  <si>
    <t>Use Table A4, but include 40% of the negative net worth of the business/farm</t>
  </si>
  <si>
    <t>Net worth</t>
  </si>
  <si>
    <t>Education savings and asset protection allowance</t>
  </si>
  <si>
    <t>Parent 1 Social Security tax allowance</t>
  </si>
  <si>
    <t>Parent 2 Social Security tax allowance</t>
  </si>
  <si>
    <t>Calculate using Table A5</t>
  </si>
  <si>
    <t>Discretionary net worth</t>
  </si>
  <si>
    <t>Asset conversion rate</t>
  </si>
  <si>
    <t>Contribution from assets</t>
  </si>
  <si>
    <t>Parents' contribution</t>
  </si>
  <si>
    <t>Adjusted available income</t>
  </si>
  <si>
    <t>Parents' contribution from AAI</t>
  </si>
  <si>
    <t>Use Table A6, but use 22% of AAI if AAI is less than $16,600 (ignore the -$750 restriction)</t>
  </si>
  <si>
    <t>Number in college</t>
  </si>
  <si>
    <t>Student adjusted gross income</t>
  </si>
  <si>
    <t>Student income from work</t>
  </si>
  <si>
    <t>Choose line 29 if tax filer and line 30 if non-filer</t>
  </si>
  <si>
    <t>Allowances against student income</t>
  </si>
  <si>
    <t>Social Security tax allowance</t>
  </si>
  <si>
    <t>Allowance for parents' negative adjusted AAI</t>
  </si>
  <si>
    <t>Calculate using description in line 40</t>
  </si>
  <si>
    <t>Student's contribution from income</t>
  </si>
  <si>
    <t>Assessment of available income</t>
  </si>
  <si>
    <t>Student's contribution from AI</t>
  </si>
  <si>
    <t>Student's contribution from assets</t>
  </si>
  <si>
    <t>Assessment rate</t>
  </si>
  <si>
    <t>Student contribution from assets</t>
  </si>
  <si>
    <t>Expected family contribution</t>
  </si>
  <si>
    <t>Standard EFC for nine-month enrollment</t>
  </si>
  <si>
    <t>Student/spouse adjusted gross income</t>
  </si>
  <si>
    <t>Student/spouse income from work</t>
  </si>
  <si>
    <t>Student Social Security tax allowance</t>
  </si>
  <si>
    <t>Spouse Social Security tax allowance</t>
  </si>
  <si>
    <t>Calculate using Table B1</t>
  </si>
  <si>
    <t>Calculate using Table B2</t>
  </si>
  <si>
    <t>Allowances against student/spouse income</t>
  </si>
  <si>
    <t>Contribution from available income</t>
  </si>
  <si>
    <t>Contribution from AI</t>
  </si>
  <si>
    <t>Student/spouse contribution from assets</t>
  </si>
  <si>
    <t>Use Table B3, but include 40% of the negative net worth of the business/farm</t>
  </si>
  <si>
    <t>Calculate using description in line 12</t>
  </si>
  <si>
    <t>Calculate using Table B4</t>
  </si>
  <si>
    <t>Asset protection allowance</t>
  </si>
  <si>
    <t>Calculate using Table C1</t>
  </si>
  <si>
    <t>Calculate using Table C2</t>
  </si>
  <si>
    <t>Calculate using Table C3</t>
  </si>
  <si>
    <t>Use Table C4, but include 40% of the negative net worth of the business/farm</t>
  </si>
  <si>
    <t>Calculate using Table C5</t>
  </si>
  <si>
    <t>Total contributions from AAI</t>
  </si>
  <si>
    <t>Use Table C6, but use 22% of AAI if AAI is less than $16,600 (ignore the -$750 restriction)</t>
  </si>
  <si>
    <t>Contribution from AI and assets</t>
  </si>
  <si>
    <t>EFC Formula Guide description for the 2021/2022 FAFSA year</t>
  </si>
  <si>
    <t>Parents' income in 2019</t>
  </si>
  <si>
    <t xml:space="preserve">Calculate using description in line 13 of formula A </t>
  </si>
  <si>
    <t>Student's income in 2019</t>
  </si>
  <si>
    <t>Student/spouse income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</si>
</sst>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workbookViewId="0">
      <selection activeCell="E48" sqref="E48"/>
    </sheetView>
  </sheetViews>
  <sheetFormatPr defaultRowHeight="15" x14ac:dyDescent="0.25"/>
  <cols>
    <col min="1" max="1" width="9.140625" style="1"/>
    <col min="2" max="2" width="44.28515625" customWidth="1"/>
    <col min="3" max="3" width="18.85546875" customWidth="1"/>
    <col min="4" max="4" width="16.28515625" bestFit="1" customWidth="1"/>
    <col min="5" max="5" width="24" bestFit="1" customWidth="1"/>
    <col min="6" max="6" width="36" customWidth="1"/>
  </cols>
  <sheetData>
    <row r="1" spans="1:6" x14ac:dyDescent="0.25">
      <c r="A1" s="3" t="s">
        <v>2</v>
      </c>
      <c r="B1" s="4" t="s">
        <v>82</v>
      </c>
      <c r="C1" s="4" t="s">
        <v>6</v>
      </c>
      <c r="D1" s="4" t="s">
        <v>0</v>
      </c>
      <c r="E1" s="4" t="s">
        <v>1</v>
      </c>
      <c r="F1" s="4" t="s">
        <v>5</v>
      </c>
    </row>
    <row r="2" spans="1:6" x14ac:dyDescent="0.25">
      <c r="A2" s="2" t="s">
        <v>83</v>
      </c>
    </row>
    <row r="3" spans="1:6" x14ac:dyDescent="0.25">
      <c r="A3" s="1">
        <v>1</v>
      </c>
      <c r="B3" t="s">
        <v>4</v>
      </c>
      <c r="D3">
        <f>MAX(C3, 0)</f>
        <v>0</v>
      </c>
      <c r="E3">
        <f>C3</f>
        <v>0</v>
      </c>
      <c r="F3" t="s">
        <v>7</v>
      </c>
    </row>
    <row r="4" spans="1:6" x14ac:dyDescent="0.25">
      <c r="A4" s="1">
        <v>2</v>
      </c>
      <c r="B4" t="s">
        <v>25</v>
      </c>
      <c r="D4">
        <f>C4</f>
        <v>0</v>
      </c>
      <c r="E4">
        <f>C4</f>
        <v>0</v>
      </c>
    </row>
    <row r="5" spans="1:6" x14ac:dyDescent="0.25">
      <c r="A5" s="1">
        <v>3</v>
      </c>
      <c r="B5" t="s">
        <v>8</v>
      </c>
      <c r="F5" t="s">
        <v>9</v>
      </c>
    </row>
    <row r="6" spans="1:6" x14ac:dyDescent="0.25">
      <c r="A6" s="1">
        <v>4</v>
      </c>
      <c r="B6" t="s">
        <v>10</v>
      </c>
      <c r="D6">
        <f>C6</f>
        <v>0</v>
      </c>
      <c r="E6">
        <f>C6</f>
        <v>0</v>
      </c>
    </row>
    <row r="7" spans="1:6" x14ac:dyDescent="0.25">
      <c r="A7" s="1">
        <v>5</v>
      </c>
      <c r="B7" t="s">
        <v>11</v>
      </c>
      <c r="D7">
        <f t="shared" ref="D7:E7" si="0">D5+D6</f>
        <v>0</v>
      </c>
      <c r="E7">
        <f t="shared" si="0"/>
        <v>0</v>
      </c>
    </row>
    <row r="8" spans="1:6" x14ac:dyDescent="0.25">
      <c r="A8" s="1">
        <v>6</v>
      </c>
      <c r="B8" t="s">
        <v>12</v>
      </c>
      <c r="D8">
        <f>C8</f>
        <v>0</v>
      </c>
      <c r="E8">
        <f>C8</f>
        <v>0</v>
      </c>
    </row>
    <row r="9" spans="1:6" x14ac:dyDescent="0.25">
      <c r="A9" s="3">
        <v>7</v>
      </c>
      <c r="B9" s="4" t="s">
        <v>13</v>
      </c>
      <c r="C9" s="4"/>
      <c r="D9" s="4">
        <f>D7-D8</f>
        <v>0</v>
      </c>
      <c r="E9" s="4">
        <f>E7-E8</f>
        <v>0</v>
      </c>
    </row>
    <row r="10" spans="1:6" x14ac:dyDescent="0.25">
      <c r="A10" s="2" t="s">
        <v>14</v>
      </c>
    </row>
    <row r="11" spans="1:6" x14ac:dyDescent="0.25">
      <c r="A11" s="1">
        <v>8</v>
      </c>
      <c r="B11" t="s">
        <v>15</v>
      </c>
      <c r="D11">
        <f>C11</f>
        <v>0</v>
      </c>
      <c r="E11">
        <f>C11</f>
        <v>0</v>
      </c>
    </row>
    <row r="12" spans="1:6" x14ac:dyDescent="0.25">
      <c r="A12" s="1">
        <v>9</v>
      </c>
      <c r="B12" t="s">
        <v>16</v>
      </c>
      <c r="D12">
        <f t="shared" ref="D12:D16" si="1">C12</f>
        <v>0</v>
      </c>
      <c r="E12">
        <f t="shared" ref="E12:E14" si="2">C12</f>
        <v>0</v>
      </c>
      <c r="F12" t="s">
        <v>17</v>
      </c>
    </row>
    <row r="13" spans="1:6" x14ac:dyDescent="0.25">
      <c r="A13" s="1">
        <v>10</v>
      </c>
      <c r="B13" t="s">
        <v>34</v>
      </c>
      <c r="D13">
        <f t="shared" si="1"/>
        <v>0</v>
      </c>
      <c r="E13">
        <f t="shared" si="2"/>
        <v>0</v>
      </c>
      <c r="F13" t="s">
        <v>18</v>
      </c>
    </row>
    <row r="14" spans="1:6" x14ac:dyDescent="0.25">
      <c r="A14" s="1">
        <v>11</v>
      </c>
      <c r="B14" t="s">
        <v>35</v>
      </c>
      <c r="D14">
        <f t="shared" si="1"/>
        <v>0</v>
      </c>
      <c r="E14">
        <f t="shared" si="2"/>
        <v>0</v>
      </c>
      <c r="F14" t="s">
        <v>18</v>
      </c>
    </row>
    <row r="15" spans="1:6" x14ac:dyDescent="0.25">
      <c r="A15" s="1">
        <v>12</v>
      </c>
      <c r="B15" t="s">
        <v>19</v>
      </c>
      <c r="D15">
        <f t="shared" si="1"/>
        <v>0</v>
      </c>
      <c r="E15">
        <f t="shared" ref="E15:E16" si="3">C15</f>
        <v>0</v>
      </c>
      <c r="F15" t="s">
        <v>20</v>
      </c>
    </row>
    <row r="16" spans="1:6" x14ac:dyDescent="0.25">
      <c r="A16" s="1">
        <v>13</v>
      </c>
      <c r="B16" t="s">
        <v>22</v>
      </c>
      <c r="D16">
        <f t="shared" si="1"/>
        <v>0</v>
      </c>
      <c r="E16">
        <f t="shared" si="3"/>
        <v>0</v>
      </c>
      <c r="F16" t="s">
        <v>84</v>
      </c>
    </row>
    <row r="17" spans="1:6" x14ac:dyDescent="0.25">
      <c r="A17" s="3">
        <v>14</v>
      </c>
      <c r="B17" s="4" t="s">
        <v>23</v>
      </c>
      <c r="C17" s="4"/>
      <c r="D17" s="4">
        <f t="shared" ref="D17:E17" si="4">SUM(D11:D16)</f>
        <v>0</v>
      </c>
      <c r="E17" s="4">
        <f t="shared" si="4"/>
        <v>0</v>
      </c>
    </row>
    <row r="18" spans="1:6" x14ac:dyDescent="0.25">
      <c r="A18" s="8" t="s">
        <v>24</v>
      </c>
      <c r="B18" s="4"/>
      <c r="C18" s="4"/>
      <c r="D18" s="4"/>
      <c r="E18" s="4"/>
    </row>
    <row r="19" spans="1:6" x14ac:dyDescent="0.25">
      <c r="A19" s="3">
        <v>15</v>
      </c>
      <c r="B19" s="7" t="s">
        <v>24</v>
      </c>
      <c r="C19" s="4"/>
      <c r="D19" s="4">
        <f t="shared" ref="D19:E19" si="5">D9-D17</f>
        <v>0</v>
      </c>
      <c r="E19" s="4">
        <f t="shared" si="5"/>
        <v>0</v>
      </c>
    </row>
    <row r="20" spans="1:6" x14ac:dyDescent="0.25">
      <c r="A20" s="2" t="s">
        <v>26</v>
      </c>
    </row>
    <row r="21" spans="1:6" x14ac:dyDescent="0.25">
      <c r="A21" s="9">
        <v>16</v>
      </c>
      <c r="B21" t="s">
        <v>27</v>
      </c>
      <c r="D21">
        <f t="shared" ref="D21" si="6">C21</f>
        <v>0</v>
      </c>
      <c r="E21">
        <f t="shared" ref="E21" si="7">C21</f>
        <v>0</v>
      </c>
    </row>
    <row r="22" spans="1:6" x14ac:dyDescent="0.25">
      <c r="A22" s="1">
        <v>17</v>
      </c>
      <c r="B22" t="s">
        <v>28</v>
      </c>
      <c r="D22">
        <f>MAX(C22, 0)</f>
        <v>0</v>
      </c>
      <c r="E22">
        <f>C22</f>
        <v>0</v>
      </c>
      <c r="F22" t="s">
        <v>7</v>
      </c>
    </row>
    <row r="23" spans="1:6" x14ac:dyDescent="0.25">
      <c r="A23" s="1">
        <v>18</v>
      </c>
      <c r="B23" t="s">
        <v>29</v>
      </c>
      <c r="D23">
        <f>MAX(C23, 0)</f>
        <v>0</v>
      </c>
      <c r="E23">
        <f>C23</f>
        <v>0</v>
      </c>
      <c r="F23" t="s">
        <v>7</v>
      </c>
    </row>
    <row r="24" spans="1:6" x14ac:dyDescent="0.25">
      <c r="A24" s="1">
        <v>19</v>
      </c>
      <c r="B24" t="s">
        <v>30</v>
      </c>
      <c r="F24" t="s">
        <v>31</v>
      </c>
    </row>
    <row r="25" spans="1:6" x14ac:dyDescent="0.25">
      <c r="A25" s="1">
        <v>20</v>
      </c>
      <c r="B25" t="s">
        <v>32</v>
      </c>
      <c r="D25">
        <f t="shared" ref="D25:E25" si="8">D21+D22+D24</f>
        <v>0</v>
      </c>
      <c r="E25">
        <f t="shared" si="8"/>
        <v>0</v>
      </c>
    </row>
    <row r="26" spans="1:6" x14ac:dyDescent="0.25">
      <c r="A26" s="1">
        <v>21</v>
      </c>
      <c r="B26" t="s">
        <v>33</v>
      </c>
      <c r="D26">
        <f t="shared" ref="D26" si="9">C26</f>
        <v>0</v>
      </c>
      <c r="E26">
        <f t="shared" ref="E26" si="10">C26</f>
        <v>0</v>
      </c>
      <c r="F26" t="s">
        <v>36</v>
      </c>
    </row>
    <row r="27" spans="1:6" x14ac:dyDescent="0.25">
      <c r="A27" s="1">
        <v>22</v>
      </c>
      <c r="B27" t="s">
        <v>37</v>
      </c>
      <c r="D27">
        <f>D25-D26</f>
        <v>0</v>
      </c>
      <c r="E27">
        <f>E25-E26</f>
        <v>0</v>
      </c>
    </row>
    <row r="28" spans="1:6" x14ac:dyDescent="0.25">
      <c r="A28" s="1">
        <v>23</v>
      </c>
      <c r="B28" t="s">
        <v>38</v>
      </c>
      <c r="C28">
        <v>0.12</v>
      </c>
      <c r="D28">
        <v>0.12</v>
      </c>
      <c r="E28">
        <v>0.12</v>
      </c>
    </row>
    <row r="29" spans="1:6" x14ac:dyDescent="0.25">
      <c r="A29" s="3">
        <v>24</v>
      </c>
      <c r="B29" s="4" t="s">
        <v>39</v>
      </c>
      <c r="C29" s="4"/>
      <c r="D29" s="4">
        <f>MAX(0, 0.12*D27)</f>
        <v>0</v>
      </c>
      <c r="E29" s="4">
        <f>0.12*E27</f>
        <v>0</v>
      </c>
    </row>
    <row r="30" spans="1:6" x14ac:dyDescent="0.25">
      <c r="A30" s="2" t="s">
        <v>40</v>
      </c>
    </row>
    <row r="31" spans="1:6" x14ac:dyDescent="0.25">
      <c r="A31" s="1">
        <v>25</v>
      </c>
      <c r="B31" t="s">
        <v>41</v>
      </c>
      <c r="D31">
        <f>D19+D29</f>
        <v>0</v>
      </c>
      <c r="E31">
        <f>E19+E29</f>
        <v>0</v>
      </c>
    </row>
    <row r="32" spans="1:6" x14ac:dyDescent="0.25">
      <c r="A32" s="1">
        <v>26</v>
      </c>
      <c r="B32" t="s">
        <v>42</v>
      </c>
      <c r="F32" t="s">
        <v>43</v>
      </c>
    </row>
    <row r="33" spans="1:6" x14ac:dyDescent="0.25">
      <c r="A33" s="1">
        <v>27</v>
      </c>
      <c r="B33" t="s">
        <v>44</v>
      </c>
    </row>
    <row r="34" spans="1:6" x14ac:dyDescent="0.25">
      <c r="A34" s="3">
        <v>28</v>
      </c>
      <c r="B34" s="4" t="s">
        <v>40</v>
      </c>
      <c r="C34" s="4"/>
      <c r="D34" s="4" t="e">
        <f>D32/D33</f>
        <v>#DIV/0!</v>
      </c>
      <c r="E34" s="4" t="e">
        <f>E32/E33</f>
        <v>#DIV/0!</v>
      </c>
    </row>
    <row r="35" spans="1:6" x14ac:dyDescent="0.25">
      <c r="A35" s="2" t="s">
        <v>85</v>
      </c>
    </row>
    <row r="36" spans="1:6" x14ac:dyDescent="0.25">
      <c r="A36" s="9">
        <v>29</v>
      </c>
      <c r="B36" t="s">
        <v>45</v>
      </c>
      <c r="D36">
        <f>MAX(C36, 0)</f>
        <v>0</v>
      </c>
      <c r="E36">
        <f>C36</f>
        <v>0</v>
      </c>
      <c r="F36" t="s">
        <v>7</v>
      </c>
    </row>
    <row r="37" spans="1:6" x14ac:dyDescent="0.25">
      <c r="A37" s="1">
        <v>30</v>
      </c>
      <c r="B37" t="s">
        <v>46</v>
      </c>
      <c r="D37">
        <f>C37</f>
        <v>0</v>
      </c>
      <c r="E37">
        <f>C37</f>
        <v>0</v>
      </c>
    </row>
    <row r="38" spans="1:6" x14ac:dyDescent="0.25">
      <c r="A38" s="1">
        <v>31</v>
      </c>
      <c r="B38" t="s">
        <v>8</v>
      </c>
      <c r="F38" t="s">
        <v>47</v>
      </c>
    </row>
    <row r="39" spans="1:6" x14ac:dyDescent="0.25">
      <c r="A39" s="1">
        <v>32</v>
      </c>
      <c r="B39" t="s">
        <v>10</v>
      </c>
      <c r="D39">
        <f>C39</f>
        <v>0</v>
      </c>
      <c r="E39">
        <f>C39</f>
        <v>0</v>
      </c>
    </row>
    <row r="40" spans="1:6" x14ac:dyDescent="0.25">
      <c r="A40" s="1">
        <v>33</v>
      </c>
      <c r="B40" t="s">
        <v>11</v>
      </c>
      <c r="D40">
        <f t="shared" ref="D40" si="11">D38+D39</f>
        <v>0</v>
      </c>
      <c r="E40">
        <f t="shared" ref="E40" si="12">E38+E39</f>
        <v>0</v>
      </c>
    </row>
    <row r="41" spans="1:6" x14ac:dyDescent="0.25">
      <c r="A41" s="1">
        <v>34</v>
      </c>
      <c r="B41" t="s">
        <v>12</v>
      </c>
      <c r="D41">
        <f>C41</f>
        <v>0</v>
      </c>
      <c r="E41">
        <f>C41</f>
        <v>0</v>
      </c>
    </row>
    <row r="42" spans="1:6" x14ac:dyDescent="0.25">
      <c r="A42" s="3">
        <v>35</v>
      </c>
      <c r="B42" s="4" t="s">
        <v>13</v>
      </c>
      <c r="C42" s="4"/>
      <c r="D42" s="4">
        <f>D40-D41</f>
        <v>0</v>
      </c>
      <c r="E42" s="4">
        <f>E40-E41</f>
        <v>0</v>
      </c>
    </row>
    <row r="43" spans="1:6" x14ac:dyDescent="0.25">
      <c r="A43" s="2" t="s">
        <v>48</v>
      </c>
    </row>
    <row r="44" spans="1:6" x14ac:dyDescent="0.25">
      <c r="A44" s="9">
        <v>36</v>
      </c>
      <c r="B44" t="s">
        <v>15</v>
      </c>
      <c r="D44">
        <f>C44</f>
        <v>0</v>
      </c>
      <c r="E44">
        <f>C44</f>
        <v>0</v>
      </c>
    </row>
    <row r="45" spans="1:6" x14ac:dyDescent="0.25">
      <c r="A45" s="1">
        <v>37</v>
      </c>
      <c r="B45" t="s">
        <v>16</v>
      </c>
      <c r="D45">
        <f>C45</f>
        <v>0</v>
      </c>
      <c r="E45">
        <f>C45</f>
        <v>0</v>
      </c>
    </row>
    <row r="46" spans="1:6" x14ac:dyDescent="0.25">
      <c r="A46" s="1">
        <v>38</v>
      </c>
      <c r="B46" t="s">
        <v>49</v>
      </c>
      <c r="D46">
        <f>C46</f>
        <v>0</v>
      </c>
      <c r="E46">
        <f>C46</f>
        <v>0</v>
      </c>
      <c r="F46" t="s">
        <v>18</v>
      </c>
    </row>
    <row r="47" spans="1:6" x14ac:dyDescent="0.25">
      <c r="A47" s="1">
        <v>39</v>
      </c>
      <c r="B47" t="s">
        <v>19</v>
      </c>
      <c r="C47">
        <v>6970</v>
      </c>
      <c r="D47">
        <v>6970</v>
      </c>
      <c r="E47">
        <v>6970</v>
      </c>
    </row>
    <row r="48" spans="1:6" x14ac:dyDescent="0.25">
      <c r="A48" s="1">
        <v>40</v>
      </c>
      <c r="B48" t="s">
        <v>50</v>
      </c>
      <c r="D48">
        <f>-(MIN(D31,0))</f>
        <v>0</v>
      </c>
      <c r="E48">
        <f>-(MIN(E31,0))</f>
        <v>0</v>
      </c>
      <c r="F48" t="s">
        <v>51</v>
      </c>
    </row>
    <row r="49" spans="1:5" x14ac:dyDescent="0.25">
      <c r="A49" s="3">
        <v>41</v>
      </c>
      <c r="B49" s="4" t="s">
        <v>23</v>
      </c>
      <c r="C49" s="4"/>
      <c r="D49" s="4">
        <f>SUM(D44:D48)</f>
        <v>6970</v>
      </c>
      <c r="E49" s="4">
        <f>SUM(E44:E48)</f>
        <v>6970</v>
      </c>
    </row>
    <row r="50" spans="1:5" x14ac:dyDescent="0.25">
      <c r="A50" s="2" t="s">
        <v>52</v>
      </c>
    </row>
    <row r="51" spans="1:5" x14ac:dyDescent="0.25">
      <c r="A51" s="9">
        <v>42</v>
      </c>
      <c r="B51" t="s">
        <v>24</v>
      </c>
      <c r="D51">
        <f>D42-D49</f>
        <v>-6970</v>
      </c>
      <c r="E51">
        <f>E42-E49</f>
        <v>-6970</v>
      </c>
    </row>
    <row r="52" spans="1:5" x14ac:dyDescent="0.25">
      <c r="A52" s="1">
        <v>43</v>
      </c>
      <c r="B52" t="s">
        <v>53</v>
      </c>
      <c r="C52">
        <v>0.5</v>
      </c>
      <c r="D52">
        <v>0.5</v>
      </c>
      <c r="E52">
        <v>0.5</v>
      </c>
    </row>
    <row r="53" spans="1:5" x14ac:dyDescent="0.25">
      <c r="A53" s="3">
        <v>44</v>
      </c>
      <c r="B53" s="4" t="s">
        <v>54</v>
      </c>
      <c r="C53" s="4"/>
      <c r="D53" s="4">
        <f>MAX((D51*D52), 0)</f>
        <v>0</v>
      </c>
      <c r="E53" s="4">
        <f>E51*E52</f>
        <v>-3485</v>
      </c>
    </row>
    <row r="54" spans="1:5" x14ac:dyDescent="0.25">
      <c r="A54" s="2" t="s">
        <v>55</v>
      </c>
    </row>
    <row r="55" spans="1:5" x14ac:dyDescent="0.25">
      <c r="A55" s="9">
        <v>45</v>
      </c>
      <c r="B55" t="s">
        <v>27</v>
      </c>
      <c r="D55">
        <f>C55</f>
        <v>0</v>
      </c>
      <c r="E55">
        <f>C55</f>
        <v>0</v>
      </c>
    </row>
    <row r="56" spans="1:5" x14ac:dyDescent="0.25">
      <c r="A56" s="1">
        <v>46</v>
      </c>
      <c r="B56" t="s">
        <v>28</v>
      </c>
      <c r="D56">
        <f>MAX(C56, 0)</f>
        <v>0</v>
      </c>
      <c r="E56">
        <f>C56</f>
        <v>0</v>
      </c>
    </row>
    <row r="57" spans="1:5" x14ac:dyDescent="0.25">
      <c r="A57" s="1">
        <v>47</v>
      </c>
      <c r="B57" t="s">
        <v>29</v>
      </c>
      <c r="D57">
        <f>MAX(C57, 0)</f>
        <v>0</v>
      </c>
      <c r="E57">
        <f>C57</f>
        <v>0</v>
      </c>
    </row>
    <row r="58" spans="1:5" x14ac:dyDescent="0.25">
      <c r="A58" s="1">
        <v>48</v>
      </c>
      <c r="B58" t="s">
        <v>32</v>
      </c>
      <c r="D58">
        <f>SUM(D55:D57)</f>
        <v>0</v>
      </c>
      <c r="E58">
        <f>SUM(E55:E57)</f>
        <v>0</v>
      </c>
    </row>
    <row r="59" spans="1:5" x14ac:dyDescent="0.25">
      <c r="A59" s="1">
        <v>49</v>
      </c>
      <c r="B59" t="s">
        <v>56</v>
      </c>
      <c r="C59">
        <v>0.2</v>
      </c>
      <c r="D59">
        <v>0.2</v>
      </c>
      <c r="E59">
        <v>0.2</v>
      </c>
    </row>
    <row r="60" spans="1:5" x14ac:dyDescent="0.25">
      <c r="A60" s="3">
        <v>50</v>
      </c>
      <c r="B60" s="4" t="s">
        <v>57</v>
      </c>
      <c r="C60" s="4"/>
      <c r="D60" s="4">
        <f>D58*D59</f>
        <v>0</v>
      </c>
      <c r="E60" s="4">
        <f>E58*E59</f>
        <v>0</v>
      </c>
    </row>
    <row r="61" spans="1:5" x14ac:dyDescent="0.25">
      <c r="A61" s="2" t="s">
        <v>58</v>
      </c>
    </row>
    <row r="62" spans="1:5" s="10" customFormat="1" x14ac:dyDescent="0.25">
      <c r="A62" s="8">
        <v>51</v>
      </c>
      <c r="B62" s="11" t="s">
        <v>59</v>
      </c>
      <c r="C62" s="11"/>
      <c r="D62" s="11" t="e">
        <f>D34+D53+D60</f>
        <v>#DIV/0!</v>
      </c>
      <c r="E62" s="11" t="e">
        <f>E34+E53+E60</f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B8" sqref="B8"/>
    </sheetView>
  </sheetViews>
  <sheetFormatPr defaultRowHeight="15" x14ac:dyDescent="0.25"/>
  <cols>
    <col min="1" max="1" width="9.140625" style="1"/>
    <col min="2" max="2" width="44.28515625" customWidth="1"/>
    <col min="3" max="3" width="18.85546875" customWidth="1"/>
    <col min="4" max="4" width="16.28515625" bestFit="1" customWidth="1"/>
    <col min="5" max="5" width="24" bestFit="1" customWidth="1"/>
  </cols>
  <sheetData>
    <row r="1" spans="1:6" x14ac:dyDescent="0.25">
      <c r="A1" s="3" t="s">
        <v>2</v>
      </c>
      <c r="B1" s="4" t="s">
        <v>3</v>
      </c>
      <c r="C1" s="4" t="s">
        <v>6</v>
      </c>
      <c r="D1" s="4" t="s">
        <v>0</v>
      </c>
      <c r="E1" s="4" t="s">
        <v>1</v>
      </c>
      <c r="F1" s="4" t="s">
        <v>5</v>
      </c>
    </row>
    <row r="2" spans="1:6" x14ac:dyDescent="0.25">
      <c r="A2" s="2" t="s">
        <v>86</v>
      </c>
    </row>
    <row r="3" spans="1:6" x14ac:dyDescent="0.25">
      <c r="A3" s="1">
        <v>1</v>
      </c>
      <c r="B3" t="s">
        <v>60</v>
      </c>
      <c r="D3">
        <f>MAX(C3, 0)</f>
        <v>0</v>
      </c>
      <c r="E3">
        <f>C3</f>
        <v>0</v>
      </c>
      <c r="F3" t="s">
        <v>7</v>
      </c>
    </row>
    <row r="4" spans="1:6" x14ac:dyDescent="0.25">
      <c r="A4" s="1">
        <v>2</v>
      </c>
      <c r="B4" t="s">
        <v>61</v>
      </c>
      <c r="D4">
        <f>C4</f>
        <v>0</v>
      </c>
      <c r="E4">
        <f>C4</f>
        <v>0</v>
      </c>
    </row>
    <row r="5" spans="1:6" x14ac:dyDescent="0.25">
      <c r="A5" s="1">
        <v>3</v>
      </c>
      <c r="B5" t="s">
        <v>8</v>
      </c>
      <c r="F5" t="s">
        <v>9</v>
      </c>
    </row>
    <row r="6" spans="1:6" x14ac:dyDescent="0.25">
      <c r="A6" s="1">
        <v>4</v>
      </c>
      <c r="B6" t="s">
        <v>10</v>
      </c>
      <c r="D6">
        <f>C6</f>
        <v>0</v>
      </c>
      <c r="E6">
        <f>C6</f>
        <v>0</v>
      </c>
    </row>
    <row r="7" spans="1:6" x14ac:dyDescent="0.25">
      <c r="A7" s="1">
        <v>5</v>
      </c>
      <c r="B7" t="s">
        <v>11</v>
      </c>
      <c r="D7">
        <f t="shared" ref="D7:E7" si="0">D5+D6</f>
        <v>0</v>
      </c>
      <c r="E7">
        <f t="shared" si="0"/>
        <v>0</v>
      </c>
    </row>
    <row r="8" spans="1:6" x14ac:dyDescent="0.25">
      <c r="A8" s="1">
        <v>6</v>
      </c>
      <c r="B8" t="s">
        <v>12</v>
      </c>
      <c r="D8">
        <f>C8</f>
        <v>0</v>
      </c>
      <c r="E8">
        <f>C8</f>
        <v>0</v>
      </c>
    </row>
    <row r="9" spans="1:6" x14ac:dyDescent="0.25">
      <c r="A9" s="3">
        <v>7</v>
      </c>
      <c r="B9" s="4" t="s">
        <v>13</v>
      </c>
      <c r="C9" s="4"/>
      <c r="D9" s="4">
        <f>D7-D8</f>
        <v>0</v>
      </c>
      <c r="E9" s="4">
        <f>E7-E8</f>
        <v>0</v>
      </c>
    </row>
    <row r="10" spans="1:6" x14ac:dyDescent="0.25">
      <c r="A10" s="2" t="s">
        <v>66</v>
      </c>
    </row>
    <row r="11" spans="1:6" x14ac:dyDescent="0.25">
      <c r="A11" s="1">
        <v>8</v>
      </c>
      <c r="B11" t="s">
        <v>15</v>
      </c>
      <c r="D11">
        <f>C11</f>
        <v>0</v>
      </c>
      <c r="E11">
        <f>C11</f>
        <v>0</v>
      </c>
    </row>
    <row r="12" spans="1:6" x14ac:dyDescent="0.25">
      <c r="A12" s="1">
        <v>9</v>
      </c>
      <c r="B12" t="s">
        <v>16</v>
      </c>
      <c r="D12">
        <f t="shared" ref="D12:D16" si="1">C12</f>
        <v>0</v>
      </c>
      <c r="E12">
        <f t="shared" ref="E12:E16" si="2">C12</f>
        <v>0</v>
      </c>
      <c r="F12" t="s">
        <v>64</v>
      </c>
    </row>
    <row r="13" spans="1:6" x14ac:dyDescent="0.25">
      <c r="A13" s="1">
        <v>10</v>
      </c>
      <c r="B13" t="s">
        <v>62</v>
      </c>
      <c r="D13">
        <f t="shared" si="1"/>
        <v>0</v>
      </c>
      <c r="E13">
        <f t="shared" si="2"/>
        <v>0</v>
      </c>
      <c r="F13" t="s">
        <v>65</v>
      </c>
    </row>
    <row r="14" spans="1:6" x14ac:dyDescent="0.25">
      <c r="A14" s="1">
        <v>11</v>
      </c>
      <c r="B14" t="s">
        <v>63</v>
      </c>
      <c r="D14">
        <f t="shared" si="1"/>
        <v>0</v>
      </c>
      <c r="E14">
        <f t="shared" si="2"/>
        <v>0</v>
      </c>
      <c r="F14" t="s">
        <v>65</v>
      </c>
    </row>
    <row r="15" spans="1:6" x14ac:dyDescent="0.25">
      <c r="A15" s="1">
        <v>12</v>
      </c>
      <c r="B15" t="s">
        <v>19</v>
      </c>
      <c r="D15">
        <f t="shared" si="1"/>
        <v>0</v>
      </c>
      <c r="E15">
        <f t="shared" si="2"/>
        <v>0</v>
      </c>
      <c r="F15" t="s">
        <v>71</v>
      </c>
    </row>
    <row r="16" spans="1:6" x14ac:dyDescent="0.25">
      <c r="A16" s="1">
        <v>13</v>
      </c>
      <c r="B16" t="s">
        <v>22</v>
      </c>
      <c r="D16">
        <f t="shared" si="1"/>
        <v>0</v>
      </c>
      <c r="E16">
        <f t="shared" si="2"/>
        <v>0</v>
      </c>
      <c r="F16" t="s">
        <v>21</v>
      </c>
    </row>
    <row r="17" spans="1:6" x14ac:dyDescent="0.25">
      <c r="A17" s="3">
        <v>14</v>
      </c>
      <c r="B17" s="4" t="s">
        <v>23</v>
      </c>
      <c r="C17" s="4"/>
      <c r="D17" s="4">
        <f t="shared" ref="D17:E17" si="3">SUM(D11:D16)</f>
        <v>0</v>
      </c>
      <c r="E17" s="4">
        <f t="shared" si="3"/>
        <v>0</v>
      </c>
    </row>
    <row r="18" spans="1:6" x14ac:dyDescent="0.25">
      <c r="A18" s="12" t="s">
        <v>67</v>
      </c>
      <c r="B18" s="6"/>
      <c r="C18" s="6"/>
      <c r="D18" s="6"/>
      <c r="E18" s="6"/>
    </row>
    <row r="19" spans="1:6" x14ac:dyDescent="0.25">
      <c r="A19" s="14">
        <v>15</v>
      </c>
      <c r="B19" s="5" t="s">
        <v>24</v>
      </c>
      <c r="C19" s="13"/>
      <c r="D19" s="13">
        <f>D9-D17</f>
        <v>0</v>
      </c>
      <c r="E19" s="13">
        <f>E9-E17</f>
        <v>0</v>
      </c>
    </row>
    <row r="20" spans="1:6" x14ac:dyDescent="0.25">
      <c r="A20" s="14">
        <v>16</v>
      </c>
      <c r="B20" s="5" t="s">
        <v>56</v>
      </c>
      <c r="C20" s="13">
        <v>0.5</v>
      </c>
      <c r="D20" s="13">
        <v>0.5</v>
      </c>
      <c r="E20" s="5">
        <v>0.5</v>
      </c>
    </row>
    <row r="21" spans="1:6" x14ac:dyDescent="0.25">
      <c r="A21" s="3">
        <v>17</v>
      </c>
      <c r="B21" s="7" t="s">
        <v>68</v>
      </c>
      <c r="C21" s="4"/>
      <c r="D21" s="4">
        <f>D19*D20</f>
        <v>0</v>
      </c>
      <c r="E21" s="4">
        <f>E19*E20</f>
        <v>0</v>
      </c>
    </row>
    <row r="22" spans="1:6" x14ac:dyDescent="0.25">
      <c r="A22" s="2" t="s">
        <v>69</v>
      </c>
    </row>
    <row r="23" spans="1:6" x14ac:dyDescent="0.25">
      <c r="A23" s="9">
        <v>18</v>
      </c>
      <c r="B23" t="s">
        <v>27</v>
      </c>
      <c r="D23">
        <f t="shared" ref="D23" si="4">C23</f>
        <v>0</v>
      </c>
      <c r="E23">
        <f t="shared" ref="E23" si="5">C23</f>
        <v>0</v>
      </c>
    </row>
    <row r="24" spans="1:6" x14ac:dyDescent="0.25">
      <c r="A24" s="1">
        <v>19</v>
      </c>
      <c r="B24" t="s">
        <v>28</v>
      </c>
      <c r="D24">
        <f>MAX(C24, 0)</f>
        <v>0</v>
      </c>
      <c r="E24">
        <f>C24</f>
        <v>0</v>
      </c>
      <c r="F24" t="s">
        <v>7</v>
      </c>
    </row>
    <row r="25" spans="1:6" x14ac:dyDescent="0.25">
      <c r="A25" s="1">
        <v>20</v>
      </c>
      <c r="B25" t="s">
        <v>29</v>
      </c>
      <c r="D25">
        <f>MAX(C25, 0)</f>
        <v>0</v>
      </c>
      <c r="E25">
        <f>C25</f>
        <v>0</v>
      </c>
      <c r="F25" t="s">
        <v>7</v>
      </c>
    </row>
    <row r="26" spans="1:6" x14ac:dyDescent="0.25">
      <c r="A26" s="1">
        <v>21</v>
      </c>
      <c r="B26" t="s">
        <v>30</v>
      </c>
      <c r="F26" t="s">
        <v>70</v>
      </c>
    </row>
    <row r="27" spans="1:6" x14ac:dyDescent="0.25">
      <c r="A27" s="1">
        <v>22</v>
      </c>
      <c r="B27" t="s">
        <v>32</v>
      </c>
      <c r="D27">
        <f t="shared" ref="D27:E27" si="6">D23+D24+D26</f>
        <v>0</v>
      </c>
      <c r="E27">
        <f t="shared" si="6"/>
        <v>0</v>
      </c>
    </row>
    <row r="28" spans="1:6" x14ac:dyDescent="0.25">
      <c r="A28" s="1">
        <v>23</v>
      </c>
      <c r="B28" t="s">
        <v>73</v>
      </c>
      <c r="D28">
        <f t="shared" ref="D28" si="7">C28</f>
        <v>0</v>
      </c>
      <c r="E28">
        <f t="shared" ref="E28" si="8">C28</f>
        <v>0</v>
      </c>
      <c r="F28" t="s">
        <v>72</v>
      </c>
    </row>
    <row r="29" spans="1:6" x14ac:dyDescent="0.25">
      <c r="A29" s="1">
        <v>24</v>
      </c>
      <c r="B29" t="s">
        <v>37</v>
      </c>
      <c r="D29">
        <f>D27-D28</f>
        <v>0</v>
      </c>
      <c r="E29">
        <f>E27-E28</f>
        <v>0</v>
      </c>
    </row>
    <row r="30" spans="1:6" x14ac:dyDescent="0.25">
      <c r="A30" s="1">
        <v>25</v>
      </c>
      <c r="B30" t="s">
        <v>38</v>
      </c>
      <c r="C30">
        <v>0.2</v>
      </c>
      <c r="D30">
        <v>0.2</v>
      </c>
      <c r="E30">
        <v>0.2</v>
      </c>
    </row>
    <row r="31" spans="1:6" x14ac:dyDescent="0.25">
      <c r="A31" s="3">
        <v>26</v>
      </c>
      <c r="B31" s="4" t="s">
        <v>39</v>
      </c>
      <c r="C31" s="4"/>
      <c r="D31" s="4">
        <f>MAX(0, 0.2*D29)</f>
        <v>0</v>
      </c>
      <c r="E31" s="4">
        <f>0.2*E29</f>
        <v>0</v>
      </c>
    </row>
    <row r="32" spans="1:6" x14ac:dyDescent="0.25">
      <c r="A32" s="2" t="s">
        <v>58</v>
      </c>
    </row>
    <row r="33" spans="1:5" x14ac:dyDescent="0.25">
      <c r="A33" s="1">
        <v>27</v>
      </c>
      <c r="B33" t="s">
        <v>81</v>
      </c>
      <c r="D33">
        <f>D21+D31</f>
        <v>0</v>
      </c>
      <c r="E33">
        <f>E21+E31</f>
        <v>0</v>
      </c>
    </row>
    <row r="34" spans="1:5" x14ac:dyDescent="0.25">
      <c r="A34" s="1">
        <v>28</v>
      </c>
      <c r="B34" t="s">
        <v>44</v>
      </c>
    </row>
    <row r="35" spans="1:5" s="10" customFormat="1" x14ac:dyDescent="0.25">
      <c r="A35" s="8">
        <v>29</v>
      </c>
      <c r="B35" s="11" t="s">
        <v>59</v>
      </c>
      <c r="C35" s="11"/>
      <c r="D35" s="11" t="e">
        <f>MAX((D33/D34), 0)</f>
        <v>#DIV/0!</v>
      </c>
      <c r="E35" s="11" t="e">
        <f>E33/E34</f>
        <v>#DIV/0!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44.28515625" customWidth="1"/>
    <col min="3" max="3" width="18.85546875" customWidth="1"/>
    <col min="4" max="4" width="16.28515625" bestFit="1" customWidth="1"/>
    <col min="5" max="5" width="24" bestFit="1" customWidth="1"/>
  </cols>
  <sheetData>
    <row r="1" spans="1:6" x14ac:dyDescent="0.25">
      <c r="A1" s="3" t="s">
        <v>2</v>
      </c>
      <c r="B1" s="4" t="s">
        <v>3</v>
      </c>
      <c r="C1" s="4" t="s">
        <v>6</v>
      </c>
      <c r="D1" s="4" t="s">
        <v>0</v>
      </c>
      <c r="E1" s="4" t="s">
        <v>1</v>
      </c>
      <c r="F1" s="4" t="s">
        <v>5</v>
      </c>
    </row>
    <row r="2" spans="1:6" x14ac:dyDescent="0.25">
      <c r="A2" s="2" t="s">
        <v>86</v>
      </c>
    </row>
    <row r="3" spans="1:6" x14ac:dyDescent="0.25">
      <c r="A3" s="1">
        <v>1</v>
      </c>
      <c r="B3" t="s">
        <v>60</v>
      </c>
      <c r="D3">
        <f>MAX(C3, 0)</f>
        <v>0</v>
      </c>
      <c r="E3">
        <f>C3</f>
        <v>0</v>
      </c>
      <c r="F3" t="s">
        <v>7</v>
      </c>
    </row>
    <row r="4" spans="1:6" x14ac:dyDescent="0.25">
      <c r="A4" s="1">
        <v>2</v>
      </c>
      <c r="B4" t="s">
        <v>61</v>
      </c>
      <c r="D4">
        <f>C4</f>
        <v>0</v>
      </c>
      <c r="E4">
        <f>C4</f>
        <v>0</v>
      </c>
    </row>
    <row r="5" spans="1:6" x14ac:dyDescent="0.25">
      <c r="A5" s="1">
        <v>3</v>
      </c>
      <c r="B5" t="s">
        <v>8</v>
      </c>
      <c r="F5" t="s">
        <v>9</v>
      </c>
    </row>
    <row r="6" spans="1:6" x14ac:dyDescent="0.25">
      <c r="A6" s="1">
        <v>4</v>
      </c>
      <c r="B6" t="s">
        <v>10</v>
      </c>
      <c r="D6">
        <f>C6</f>
        <v>0</v>
      </c>
      <c r="E6">
        <f>C6</f>
        <v>0</v>
      </c>
    </row>
    <row r="7" spans="1:6" x14ac:dyDescent="0.25">
      <c r="A7" s="1">
        <v>5</v>
      </c>
      <c r="B7" t="s">
        <v>11</v>
      </c>
      <c r="D7">
        <f t="shared" ref="D7:E7" si="0">D5+D6</f>
        <v>0</v>
      </c>
      <c r="E7">
        <f t="shared" si="0"/>
        <v>0</v>
      </c>
    </row>
    <row r="8" spans="1:6" x14ac:dyDescent="0.25">
      <c r="A8" s="1">
        <v>6</v>
      </c>
      <c r="B8" t="s">
        <v>12</v>
      </c>
      <c r="D8">
        <f>C8</f>
        <v>0</v>
      </c>
      <c r="E8">
        <f>C8</f>
        <v>0</v>
      </c>
    </row>
    <row r="9" spans="1:6" x14ac:dyDescent="0.25">
      <c r="A9" s="3">
        <v>7</v>
      </c>
      <c r="B9" s="4" t="s">
        <v>13</v>
      </c>
      <c r="C9" s="4"/>
      <c r="D9" s="4">
        <f>D7-D8</f>
        <v>0</v>
      </c>
      <c r="E9" s="4">
        <f>E7-E8</f>
        <v>0</v>
      </c>
    </row>
    <row r="10" spans="1:6" x14ac:dyDescent="0.25">
      <c r="A10" s="2" t="s">
        <v>66</v>
      </c>
    </row>
    <row r="11" spans="1:6" x14ac:dyDescent="0.25">
      <c r="A11" s="1">
        <v>8</v>
      </c>
      <c r="B11" t="s">
        <v>15</v>
      </c>
      <c r="D11">
        <f>C11</f>
        <v>0</v>
      </c>
      <c r="E11">
        <f>C11</f>
        <v>0</v>
      </c>
    </row>
    <row r="12" spans="1:6" x14ac:dyDescent="0.25">
      <c r="A12" s="1">
        <v>9</v>
      </c>
      <c r="B12" t="s">
        <v>16</v>
      </c>
      <c r="D12">
        <f t="shared" ref="D12:D16" si="1">C12</f>
        <v>0</v>
      </c>
      <c r="E12">
        <f t="shared" ref="E12:E16" si="2">C12</f>
        <v>0</v>
      </c>
      <c r="F12" t="s">
        <v>74</v>
      </c>
    </row>
    <row r="13" spans="1:6" x14ac:dyDescent="0.25">
      <c r="A13" s="1">
        <v>10</v>
      </c>
      <c r="B13" t="s">
        <v>62</v>
      </c>
      <c r="D13">
        <f t="shared" si="1"/>
        <v>0</v>
      </c>
      <c r="E13">
        <f t="shared" si="2"/>
        <v>0</v>
      </c>
      <c r="F13" t="s">
        <v>75</v>
      </c>
    </row>
    <row r="14" spans="1:6" x14ac:dyDescent="0.25">
      <c r="A14" s="1">
        <v>11</v>
      </c>
      <c r="B14" t="s">
        <v>63</v>
      </c>
      <c r="D14">
        <f t="shared" si="1"/>
        <v>0</v>
      </c>
      <c r="E14">
        <f t="shared" si="2"/>
        <v>0</v>
      </c>
      <c r="F14" t="s">
        <v>75</v>
      </c>
    </row>
    <row r="15" spans="1:6" x14ac:dyDescent="0.25">
      <c r="A15" s="1">
        <v>12</v>
      </c>
      <c r="B15" t="s">
        <v>19</v>
      </c>
      <c r="D15">
        <f t="shared" si="1"/>
        <v>0</v>
      </c>
      <c r="E15">
        <f t="shared" si="2"/>
        <v>0</v>
      </c>
      <c r="F15" t="s">
        <v>76</v>
      </c>
    </row>
    <row r="16" spans="1:6" x14ac:dyDescent="0.25">
      <c r="A16" s="1">
        <v>13</v>
      </c>
      <c r="B16" t="s">
        <v>22</v>
      </c>
      <c r="D16">
        <f t="shared" si="1"/>
        <v>0</v>
      </c>
      <c r="E16">
        <f t="shared" si="2"/>
        <v>0</v>
      </c>
      <c r="F16" t="s">
        <v>21</v>
      </c>
    </row>
    <row r="17" spans="1:6" x14ac:dyDescent="0.25">
      <c r="A17" s="3">
        <v>14</v>
      </c>
      <c r="B17" s="4" t="s">
        <v>23</v>
      </c>
      <c r="C17" s="4"/>
      <c r="D17" s="4">
        <f t="shared" ref="D17:E17" si="3">SUM(D11:D16)</f>
        <v>0</v>
      </c>
      <c r="E17" s="4">
        <f t="shared" si="3"/>
        <v>0</v>
      </c>
    </row>
    <row r="18" spans="1:6" x14ac:dyDescent="0.25">
      <c r="A18" s="12" t="s">
        <v>24</v>
      </c>
      <c r="B18" s="6"/>
      <c r="C18" s="6"/>
      <c r="D18" s="6"/>
      <c r="E18" s="6"/>
    </row>
    <row r="19" spans="1:6" x14ac:dyDescent="0.25">
      <c r="A19" s="3">
        <v>15</v>
      </c>
      <c r="B19" s="7" t="s">
        <v>24</v>
      </c>
      <c r="C19" s="4"/>
      <c r="D19" s="4">
        <f>D9+D17</f>
        <v>0</v>
      </c>
      <c r="E19" s="4">
        <f>E9+E17</f>
        <v>0</v>
      </c>
    </row>
    <row r="20" spans="1:6" x14ac:dyDescent="0.25">
      <c r="A20" s="2" t="s">
        <v>69</v>
      </c>
    </row>
    <row r="21" spans="1:6" x14ac:dyDescent="0.25">
      <c r="A21" s="9">
        <v>16</v>
      </c>
      <c r="B21" t="s">
        <v>27</v>
      </c>
      <c r="D21">
        <f t="shared" ref="D21" si="4">C21</f>
        <v>0</v>
      </c>
      <c r="E21">
        <f t="shared" ref="E21" si="5">C21</f>
        <v>0</v>
      </c>
    </row>
    <row r="22" spans="1:6" x14ac:dyDescent="0.25">
      <c r="A22" s="1">
        <v>17</v>
      </c>
      <c r="B22" t="s">
        <v>28</v>
      </c>
      <c r="D22">
        <f>MAX(C22, 0)</f>
        <v>0</v>
      </c>
      <c r="E22">
        <f>C22</f>
        <v>0</v>
      </c>
      <c r="F22" t="s">
        <v>7</v>
      </c>
    </row>
    <row r="23" spans="1:6" x14ac:dyDescent="0.25">
      <c r="A23" s="1">
        <v>18</v>
      </c>
      <c r="B23" t="s">
        <v>29</v>
      </c>
      <c r="D23">
        <f>MAX(C23, 0)</f>
        <v>0</v>
      </c>
      <c r="E23">
        <f>C23</f>
        <v>0</v>
      </c>
      <c r="F23" t="s">
        <v>7</v>
      </c>
    </row>
    <row r="24" spans="1:6" x14ac:dyDescent="0.25">
      <c r="A24" s="1">
        <v>19</v>
      </c>
      <c r="B24" t="s">
        <v>30</v>
      </c>
      <c r="F24" t="s">
        <v>77</v>
      </c>
    </row>
    <row r="25" spans="1:6" x14ac:dyDescent="0.25">
      <c r="A25" s="1">
        <v>20</v>
      </c>
      <c r="B25" t="s">
        <v>32</v>
      </c>
      <c r="D25">
        <f t="shared" ref="D25:E25" si="6">D21+D22+D24</f>
        <v>0</v>
      </c>
      <c r="E25">
        <f t="shared" si="6"/>
        <v>0</v>
      </c>
    </row>
    <row r="26" spans="1:6" x14ac:dyDescent="0.25">
      <c r="A26" s="1">
        <v>21</v>
      </c>
      <c r="B26" t="s">
        <v>73</v>
      </c>
      <c r="D26">
        <f t="shared" ref="D26" si="7">C26</f>
        <v>0</v>
      </c>
      <c r="E26">
        <f t="shared" ref="E26" si="8">C26</f>
        <v>0</v>
      </c>
      <c r="F26" t="s">
        <v>78</v>
      </c>
    </row>
    <row r="27" spans="1:6" x14ac:dyDescent="0.25">
      <c r="A27" s="1">
        <v>22</v>
      </c>
      <c r="B27" t="s">
        <v>37</v>
      </c>
      <c r="D27">
        <f>D25-D26</f>
        <v>0</v>
      </c>
      <c r="E27">
        <f>E25-E26</f>
        <v>0</v>
      </c>
    </row>
    <row r="28" spans="1:6" x14ac:dyDescent="0.25">
      <c r="A28" s="1">
        <v>23</v>
      </c>
      <c r="B28" t="s">
        <v>38</v>
      </c>
      <c r="C28">
        <v>7.0000000000000007E-2</v>
      </c>
      <c r="D28">
        <v>7.0000000000000007E-2</v>
      </c>
      <c r="E28">
        <v>7.0000000000000007E-2</v>
      </c>
    </row>
    <row r="29" spans="1:6" x14ac:dyDescent="0.25">
      <c r="A29" s="3">
        <v>24</v>
      </c>
      <c r="B29" s="4" t="s">
        <v>39</v>
      </c>
      <c r="C29" s="4"/>
      <c r="D29" s="4">
        <f>MAX(0, 0.07*D27)</f>
        <v>0</v>
      </c>
      <c r="E29" s="4">
        <f>0.07*E27</f>
        <v>0</v>
      </c>
    </row>
    <row r="30" spans="1:6" x14ac:dyDescent="0.25">
      <c r="A30" s="2" t="s">
        <v>58</v>
      </c>
    </row>
    <row r="31" spans="1:6" x14ac:dyDescent="0.25">
      <c r="A31" s="9">
        <v>25</v>
      </c>
      <c r="B31" t="s">
        <v>41</v>
      </c>
      <c r="D31">
        <f>D19+D29</f>
        <v>0</v>
      </c>
      <c r="E31">
        <f>E19+E29</f>
        <v>0</v>
      </c>
    </row>
    <row r="32" spans="1:6" x14ac:dyDescent="0.25">
      <c r="A32" s="1">
        <v>26</v>
      </c>
      <c r="B32" t="s">
        <v>79</v>
      </c>
      <c r="F32" t="s">
        <v>80</v>
      </c>
    </row>
    <row r="33" spans="1:5" x14ac:dyDescent="0.25">
      <c r="A33" s="1">
        <v>27</v>
      </c>
      <c r="B33" t="s">
        <v>44</v>
      </c>
    </row>
    <row r="34" spans="1:5" s="10" customFormat="1" x14ac:dyDescent="0.25">
      <c r="A34" s="8">
        <v>28</v>
      </c>
      <c r="B34" s="11" t="s">
        <v>59</v>
      </c>
      <c r="C34" s="11"/>
      <c r="D34" s="11" t="e">
        <f>MAX((D32/D33), 0)</f>
        <v>#DIV/0!</v>
      </c>
      <c r="E34" s="11" t="e">
        <f>E32/E33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Dependents (Form A)</vt:lpstr>
      <vt:lpstr>Indep, no dependents (Form B)</vt:lpstr>
      <vt:lpstr>Indep, with dependents (Form C)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Kelchen</dc:creator>
  <cp:lastModifiedBy>Eddy Conroy</cp:lastModifiedBy>
  <cp:lastPrinted>2021-10-07T00:10:08Z</cp:lastPrinted>
  <dcterms:created xsi:type="dcterms:W3CDTF">2019-11-03T13:19:33Z</dcterms:created>
  <dcterms:modified xsi:type="dcterms:W3CDTF">2021-10-07T00:14:19Z</dcterms:modified>
</cp:coreProperties>
</file>